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resfact0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<sst xmlns="http://schemas.openxmlformats.org/spreadsheetml/2006/main" count="125" uniqueCount="95">
  <si>
    <t>AÑO 2008</t>
  </si>
  <si>
    <t>Facturado a usuario final por Provincia,sector de consumo y ente prestador</t>
  </si>
  <si>
    <t>Valores expresados en MWh</t>
  </si>
  <si>
    <t>Total Buenos Aires</t>
  </si>
  <si>
    <t>Total Capital Federal y GBA</t>
  </si>
  <si>
    <t>EDENOR</t>
  </si>
  <si>
    <t>Gumem EDENOR</t>
  </si>
  <si>
    <t>EDESUR</t>
  </si>
  <si>
    <t>Gumem EDESUR</t>
  </si>
  <si>
    <t>EDELAP</t>
  </si>
  <si>
    <t>Gumem EDELAP</t>
  </si>
  <si>
    <t>Total Catamarca</t>
  </si>
  <si>
    <t>EDECAT</t>
  </si>
  <si>
    <t>EPEC</t>
  </si>
  <si>
    <t>Total Corrientes</t>
  </si>
  <si>
    <t>DPEC</t>
  </si>
  <si>
    <t>SECHEEP</t>
  </si>
  <si>
    <t>Total Chaco</t>
  </si>
  <si>
    <t>Total Chubut</t>
  </si>
  <si>
    <t>ENERSA</t>
  </si>
  <si>
    <t>Total Formosa</t>
  </si>
  <si>
    <t>EDEFOR</t>
  </si>
  <si>
    <t>Total Jujuy</t>
  </si>
  <si>
    <t>EJESA</t>
  </si>
  <si>
    <t>EJSEDSA</t>
  </si>
  <si>
    <t>Total La Rioja</t>
  </si>
  <si>
    <t>EDELAR</t>
  </si>
  <si>
    <t>APELP</t>
  </si>
  <si>
    <t>Total Mendoza</t>
  </si>
  <si>
    <t>EDEMSA</t>
  </si>
  <si>
    <t>EDESTESA</t>
  </si>
  <si>
    <t>EMSA</t>
  </si>
  <si>
    <t>Total Neuquén</t>
  </si>
  <si>
    <t>EPEN</t>
  </si>
  <si>
    <t>Total Salta</t>
  </si>
  <si>
    <t>EDESA</t>
  </si>
  <si>
    <t>ESJ</t>
  </si>
  <si>
    <t>DECSA</t>
  </si>
  <si>
    <t>Total San Luis</t>
  </si>
  <si>
    <t>Total Santa Cruz</t>
  </si>
  <si>
    <t>SPSE</t>
  </si>
  <si>
    <t>Total Santa Fe</t>
  </si>
  <si>
    <t>EPESF</t>
  </si>
  <si>
    <t>EDESE</t>
  </si>
  <si>
    <t>Total Tierra del Fuego</t>
  </si>
  <si>
    <t>DPE</t>
  </si>
  <si>
    <t>EDET</t>
  </si>
  <si>
    <t>Total País</t>
  </si>
  <si>
    <t>Total Distribuidoras</t>
  </si>
  <si>
    <t>Total Gumem</t>
  </si>
  <si>
    <t>Total Coop.y otros prestad</t>
  </si>
  <si>
    <t>Total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</si>
  <si>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</si>
  <si>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</si>
  <si>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</si>
  <si>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</si>
  <si>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</si>
  <si>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</si>
  <si>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</si>
  <si>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</si>
  <si>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</si>
  <si>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</si>
  <si>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>Total Misiones</t>
  </si>
  <si>
    <t>Informe del Sector Eléctrico</t>
  </si>
  <si>
    <t>En algunos casos se ha cargado información en el rubro Otros al no recibir datos desagregados por parte de la distribuidora.</t>
  </si>
  <si>
    <t>Se estima que tiene que ver con la gestión comercial por lo que se han respetado los datos enviados por las distribuidoras</t>
  </si>
  <si>
    <t>a fin de no realizar estimaciones erróneas.</t>
  </si>
  <si>
    <t>En otros casos se ha notado importante variación en algunos departamentos tanto incrementos como disminuciones</t>
  </si>
  <si>
    <t>Total EDEN</t>
  </si>
  <si>
    <t>Total Cooperativas area EDEN</t>
  </si>
  <si>
    <t>Total Gumem Area EDEN</t>
  </si>
  <si>
    <t>Total Area EDEN</t>
  </si>
  <si>
    <t>Total EDEA</t>
  </si>
  <si>
    <t>Total Cooperativas area EDEA</t>
  </si>
  <si>
    <t>Total Gumem Area EDEA</t>
  </si>
  <si>
    <t>Total Area EDEA</t>
  </si>
  <si>
    <t>Total EDES</t>
  </si>
  <si>
    <t>Total Cooperativas area EDES</t>
  </si>
  <si>
    <t>Total Gumem Area EDES</t>
  </si>
  <si>
    <t>Total Area EDES</t>
  </si>
  <si>
    <t>Gumem</t>
  </si>
  <si>
    <t>Total Cordoba</t>
  </si>
  <si>
    <t>Cooperativas</t>
  </si>
  <si>
    <t>DGSP</t>
  </si>
  <si>
    <t>Total Entre Rios</t>
  </si>
  <si>
    <t>Total La Pampa</t>
  </si>
  <si>
    <t>Total Rio Negro</t>
  </si>
  <si>
    <t>EDERSA</t>
  </si>
  <si>
    <t>Total  San Juan</t>
  </si>
  <si>
    <t xml:space="preserve"> EDESAL</t>
  </si>
  <si>
    <t>MUNIC. PICO TRUNCADO</t>
  </si>
  <si>
    <t>Total Sgo del Estero</t>
  </si>
  <si>
    <t>Cooperativa</t>
  </si>
  <si>
    <t>Coop. De Rio Grande</t>
  </si>
  <si>
    <t>Total Tucuman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</si>
</sst>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07">
      <selection activeCell="B135" sqref="B135"/>
    </sheetView>
  </sheetViews>
  <sheetFormatPr defaultColWidth="11.421875" defaultRowHeight="12.75"/>
  <cols>
    <col min="1" max="1" width="25.8515625" style="0" customWidth="1"/>
  </cols>
  <sheetData>
    <row r="1" ht="12.75">
      <c r="A1" s="1" t="s">
        <v>0</v>
      </c>
    </row>
    <row r="2" ht="12.75">
      <c r="A2" s="1" t="s">
        <v>63</v>
      </c>
    </row>
    <row r="3" ht="12.75">
      <c r="A3" s="1" t="s">
        <v>1</v>
      </c>
    </row>
    <row r="4" ht="12.75">
      <c r="A4" s="1" t="s">
        <v>2</v>
      </c>
    </row>
    <row r="5" spans="2:12" ht="12.75">
      <c r="B5" s="2" t="s">
        <v>51</v>
      </c>
      <c r="C5" s="3" t="s">
        <v>52</v>
      </c>
      <c r="D5" s="3" t="s">
        <v>53</v>
      </c>
      <c r="E5" s="3" t="s">
        <v>54</v>
      </c>
      <c r="F5" s="3" t="s">
        <v>55</v>
      </c>
      <c r="G5" s="3" t="s">
        <v>56</v>
      </c>
      <c r="H5" s="3" t="s">
        <v>57</v>
      </c>
      <c r="I5" s="3" t="s">
        <v>58</v>
      </c>
      <c r="J5" s="3" t="s">
        <v>59</v>
      </c>
      <c r="K5" s="3" t="s">
        <v>60</v>
      </c>
      <c r="L5" s="3" t="s">
        <v>61</v>
      </c>
    </row>
    <row r="6" spans="1:12" ht="12.75">
      <c r="A6" s="1" t="s">
        <v>3</v>
      </c>
      <c r="B6" s="5">
        <f>+B10+B14+B18</f>
        <v>12418872.066599999</v>
      </c>
      <c r="C6" s="5">
        <v>2658132.426</v>
      </c>
      <c r="D6" s="5">
        <v>1626167.7559999998</v>
      </c>
      <c r="E6" s="5">
        <v>7080502.499600001</v>
      </c>
      <c r="F6" s="5">
        <v>92308.03399999999</v>
      </c>
      <c r="G6" s="5">
        <v>402273.75899999996</v>
      </c>
      <c r="H6" s="5">
        <v>0</v>
      </c>
      <c r="I6" s="5">
        <v>3438.917</v>
      </c>
      <c r="J6" s="5">
        <v>249509.28799999994</v>
      </c>
      <c r="K6" s="5">
        <v>277670.50100000005</v>
      </c>
      <c r="L6" s="5">
        <v>28269.286</v>
      </c>
    </row>
    <row r="7" spans="1:12" ht="12.75">
      <c r="A7" s="1" t="s">
        <v>68</v>
      </c>
      <c r="B7" s="4">
        <v>1672552.3439999996</v>
      </c>
      <c r="C7" s="4">
        <v>528433.693</v>
      </c>
      <c r="D7" s="4">
        <v>260809.16700000002</v>
      </c>
      <c r="E7" s="4">
        <v>726444.4339999999</v>
      </c>
      <c r="F7" s="4">
        <v>11784.961000000007</v>
      </c>
      <c r="G7" s="4">
        <v>75357.914</v>
      </c>
      <c r="H7" s="4">
        <v>0</v>
      </c>
      <c r="I7" s="4">
        <v>0</v>
      </c>
      <c r="J7" s="4">
        <v>27701.164999999997</v>
      </c>
      <c r="K7" s="4">
        <v>42016.352999999996</v>
      </c>
      <c r="L7" s="4">
        <v>4.657</v>
      </c>
    </row>
    <row r="8" spans="1:12" ht="12.75">
      <c r="A8" s="1" t="s">
        <v>69</v>
      </c>
      <c r="B8" s="4">
        <v>2037751.2235999997</v>
      </c>
      <c r="C8" s="4">
        <v>608319.4060000002</v>
      </c>
      <c r="D8" s="4">
        <v>302649.6</v>
      </c>
      <c r="E8" s="4">
        <v>816874.5716000004</v>
      </c>
      <c r="F8" s="4">
        <v>35274.922999999995</v>
      </c>
      <c r="G8" s="4">
        <v>106105.57799999996</v>
      </c>
      <c r="H8" s="4">
        <v>0</v>
      </c>
      <c r="I8" s="4">
        <v>1322.962</v>
      </c>
      <c r="J8" s="4">
        <v>34413.201</v>
      </c>
      <c r="K8" s="4">
        <v>127515.473</v>
      </c>
      <c r="L8" s="4">
        <v>5275.508999999999</v>
      </c>
    </row>
    <row r="9" spans="1:12" ht="12.75">
      <c r="A9" s="1" t="s">
        <v>70</v>
      </c>
      <c r="B9" s="4">
        <v>2355422.31</v>
      </c>
      <c r="C9" s="4">
        <v>0</v>
      </c>
      <c r="D9" s="4">
        <v>45628.17</v>
      </c>
      <c r="E9" s="4">
        <v>2309794.14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2.75">
      <c r="A10" s="1" t="s">
        <v>71</v>
      </c>
      <c r="B10" s="5">
        <f>+B7+B8+B9</f>
        <v>6065725.877599999</v>
      </c>
      <c r="C10" s="5">
        <v>1136753.0990000002</v>
      </c>
      <c r="D10" s="5">
        <v>609087</v>
      </c>
      <c r="E10" s="5">
        <v>3853113.1456000004</v>
      </c>
      <c r="F10" s="5">
        <v>47059.884</v>
      </c>
      <c r="G10" s="5">
        <v>181463.49199999997</v>
      </c>
      <c r="H10" s="5">
        <v>0</v>
      </c>
      <c r="I10" s="5">
        <v>1322.962</v>
      </c>
      <c r="J10" s="5">
        <v>62114.365999999995</v>
      </c>
      <c r="K10" s="5">
        <v>169531.826</v>
      </c>
      <c r="L10" s="5">
        <v>5280.165999999999</v>
      </c>
    </row>
    <row r="11" spans="1:12" ht="12.75">
      <c r="A11" s="1" t="s">
        <v>72</v>
      </c>
      <c r="B11" s="4">
        <v>1705371.27</v>
      </c>
      <c r="C11" s="4">
        <v>638775.7630000002</v>
      </c>
      <c r="D11" s="4">
        <v>487968.395</v>
      </c>
      <c r="E11" s="4">
        <v>375595.676</v>
      </c>
      <c r="F11" s="4">
        <v>0</v>
      </c>
      <c r="G11" s="4">
        <v>71716.645</v>
      </c>
      <c r="H11" s="4">
        <v>0</v>
      </c>
      <c r="I11" s="4">
        <v>0</v>
      </c>
      <c r="J11" s="4">
        <v>107039.28899999999</v>
      </c>
      <c r="K11" s="4">
        <v>13675.317999999997</v>
      </c>
      <c r="L11" s="4">
        <v>10600.184000000001</v>
      </c>
    </row>
    <row r="12" spans="1:12" ht="12.75">
      <c r="A12" s="1" t="s">
        <v>73</v>
      </c>
      <c r="B12" s="4">
        <v>1424087.38</v>
      </c>
      <c r="C12" s="4">
        <v>504517.43499999994</v>
      </c>
      <c r="D12" s="4">
        <v>296978.4329999997</v>
      </c>
      <c r="E12" s="4">
        <v>386046.99699999986</v>
      </c>
      <c r="F12" s="4">
        <v>40360.89699999999</v>
      </c>
      <c r="G12" s="4">
        <v>99217.477</v>
      </c>
      <c r="H12" s="4">
        <v>0</v>
      </c>
      <c r="I12" s="4">
        <v>1571.306</v>
      </c>
      <c r="J12" s="4">
        <v>25042.333999999973</v>
      </c>
      <c r="K12" s="4">
        <v>63039.85700000002</v>
      </c>
      <c r="L12" s="4">
        <v>7312.644</v>
      </c>
    </row>
    <row r="13" spans="1:12" ht="12.75">
      <c r="A13" s="1" t="s">
        <v>74</v>
      </c>
      <c r="B13" s="4">
        <v>814798.37</v>
      </c>
      <c r="C13" s="4">
        <v>0</v>
      </c>
      <c r="D13" s="4">
        <v>53831.72</v>
      </c>
      <c r="E13" s="4">
        <v>760966.65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12.75">
      <c r="A14" s="1" t="s">
        <v>75</v>
      </c>
      <c r="B14" s="5">
        <v>3944257.02</v>
      </c>
      <c r="C14" s="5">
        <v>1143293.198</v>
      </c>
      <c r="D14" s="5">
        <v>838778.5479999997</v>
      </c>
      <c r="E14" s="5">
        <v>1522609.3229999999</v>
      </c>
      <c r="F14" s="5">
        <v>40360.89699999999</v>
      </c>
      <c r="G14" s="5">
        <v>170934.122</v>
      </c>
      <c r="H14" s="5">
        <v>0</v>
      </c>
      <c r="I14" s="5">
        <v>1571.306</v>
      </c>
      <c r="J14" s="5">
        <v>132081.62299999996</v>
      </c>
      <c r="K14" s="5">
        <v>76715.17500000002</v>
      </c>
      <c r="L14" s="5">
        <v>17912.828</v>
      </c>
    </row>
    <row r="15" spans="1:12" ht="12.75">
      <c r="A15" s="1" t="s">
        <v>76</v>
      </c>
      <c r="B15" s="4">
        <v>642257.875</v>
      </c>
      <c r="C15" s="4">
        <v>263811.87600000005</v>
      </c>
      <c r="D15" s="4">
        <v>115270.93200000002</v>
      </c>
      <c r="E15" s="4">
        <v>214855.59300000002</v>
      </c>
      <c r="F15" s="4">
        <v>365.966</v>
      </c>
      <c r="G15" s="4">
        <v>26628.321999999996</v>
      </c>
      <c r="H15" s="4">
        <v>0</v>
      </c>
      <c r="I15" s="4">
        <v>0</v>
      </c>
      <c r="J15" s="4">
        <v>14528.195</v>
      </c>
      <c r="K15" s="4">
        <v>2803.991</v>
      </c>
      <c r="L15" s="4">
        <v>3993</v>
      </c>
    </row>
    <row r="16" spans="1:12" ht="12.75">
      <c r="A16" s="1" t="s">
        <v>77</v>
      </c>
      <c r="B16" s="6">
        <v>338138.37400000053</v>
      </c>
      <c r="C16" s="6">
        <v>114274.25299999985</v>
      </c>
      <c r="D16" s="6">
        <v>59456.67899999997</v>
      </c>
      <c r="E16" s="6">
        <v>65605.7779999997</v>
      </c>
      <c r="F16" s="6">
        <v>4521.286999999999</v>
      </c>
      <c r="G16" s="6">
        <v>23247.823000000015</v>
      </c>
      <c r="H16" s="6">
        <v>0</v>
      </c>
      <c r="I16" s="6">
        <v>544.649</v>
      </c>
      <c r="J16" s="6">
        <v>40785.104</v>
      </c>
      <c r="K16" s="6">
        <v>28619.509</v>
      </c>
      <c r="L16" s="6">
        <v>1083.2920000000004</v>
      </c>
    </row>
    <row r="17" spans="1:12" ht="12.75">
      <c r="A17" s="1" t="s">
        <v>78</v>
      </c>
      <c r="B17" s="10">
        <v>1428492.92</v>
      </c>
      <c r="C17" s="10">
        <v>0</v>
      </c>
      <c r="D17" s="10">
        <v>4174.26</v>
      </c>
      <c r="E17" s="10">
        <v>1424318.66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12.75">
      <c r="A18" s="1" t="s">
        <v>79</v>
      </c>
      <c r="B18" s="5">
        <v>2408889.1690000007</v>
      </c>
      <c r="C18" s="5">
        <v>378086.1289999999</v>
      </c>
      <c r="D18" s="5">
        <v>178901.87099999998</v>
      </c>
      <c r="E18" s="5">
        <v>1704780.031</v>
      </c>
      <c r="F18" s="5">
        <v>4887.253</v>
      </c>
      <c r="G18" s="5">
        <v>49876.14500000001</v>
      </c>
      <c r="H18" s="5">
        <v>0</v>
      </c>
      <c r="I18" s="5">
        <v>544.649</v>
      </c>
      <c r="J18" s="5">
        <v>55313.299</v>
      </c>
      <c r="K18" s="5">
        <v>31423.5</v>
      </c>
      <c r="L18" s="5">
        <v>5076.292</v>
      </c>
    </row>
    <row r="19" spans="1:12" ht="12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1" t="s">
        <v>4</v>
      </c>
      <c r="B20" s="5">
        <v>37095646.775000006</v>
      </c>
      <c r="C20" s="5">
        <v>14845929.775999999</v>
      </c>
      <c r="D20" s="5">
        <v>8782677.395999998</v>
      </c>
      <c r="E20" s="5">
        <v>9327588.373</v>
      </c>
      <c r="F20" s="5">
        <v>591300.8659999999</v>
      </c>
      <c r="G20" s="5">
        <v>1204418.653</v>
      </c>
      <c r="H20" s="5">
        <v>645136.0270000001</v>
      </c>
      <c r="I20" s="5">
        <v>0</v>
      </c>
      <c r="J20" s="5">
        <v>1261649.4140000003</v>
      </c>
      <c r="K20" s="5">
        <v>0</v>
      </c>
      <c r="L20" s="5">
        <v>436946.27</v>
      </c>
    </row>
    <row r="21" spans="1:12" ht="12.75">
      <c r="A21" s="1" t="s">
        <v>5</v>
      </c>
      <c r="B21" s="5">
        <v>14737580.897999998</v>
      </c>
      <c r="C21" s="5">
        <v>7738514.468</v>
      </c>
      <c r="D21" s="5">
        <v>3082582.5339999995</v>
      </c>
      <c r="E21" s="5">
        <v>2235903.7850000006</v>
      </c>
      <c r="F21" s="5">
        <v>21005.131999999954</v>
      </c>
      <c r="G21" s="5">
        <v>644276.3289999999</v>
      </c>
      <c r="H21" s="5">
        <v>199536.214</v>
      </c>
      <c r="I21" s="5">
        <v>0</v>
      </c>
      <c r="J21" s="5">
        <v>378816.166</v>
      </c>
      <c r="K21" s="5">
        <v>0</v>
      </c>
      <c r="L21" s="5">
        <v>436946.27</v>
      </c>
    </row>
    <row r="22" spans="1:12" ht="12.75">
      <c r="A22" s="1" t="s">
        <v>6</v>
      </c>
      <c r="B22" s="4">
        <v>3694258.74</v>
      </c>
      <c r="C22" s="4">
        <v>0</v>
      </c>
      <c r="D22" s="4">
        <v>545648.71</v>
      </c>
      <c r="E22" s="4">
        <v>2908748.07</v>
      </c>
      <c r="F22" s="4">
        <v>239861.96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2" ht="12.75">
      <c r="A23" s="1" t="s">
        <v>7</v>
      </c>
      <c r="B23" s="5">
        <v>13425035.96</v>
      </c>
      <c r="C23" s="5">
        <v>6345014.37</v>
      </c>
      <c r="D23" s="5">
        <v>3884379.8389999997</v>
      </c>
      <c r="E23" s="5">
        <v>1422047.7820000001</v>
      </c>
      <c r="F23" s="5">
        <v>69447.62399999998</v>
      </c>
      <c r="G23" s="5">
        <v>467732.64100000006</v>
      </c>
      <c r="H23" s="5">
        <v>445599.8130000001</v>
      </c>
      <c r="I23" s="5">
        <v>0</v>
      </c>
      <c r="J23" s="5">
        <v>790813.8910000002</v>
      </c>
      <c r="K23" s="5">
        <v>0</v>
      </c>
      <c r="L23" s="5">
        <v>0</v>
      </c>
    </row>
    <row r="24" spans="1:12" ht="12.75">
      <c r="A24" s="1" t="s">
        <v>8</v>
      </c>
      <c r="B24" s="6">
        <v>2673421.99</v>
      </c>
      <c r="C24" s="6">
        <v>0</v>
      </c>
      <c r="D24" s="6">
        <v>897605.49</v>
      </c>
      <c r="E24" s="6">
        <v>1514830.35</v>
      </c>
      <c r="F24" s="6">
        <v>260986.15</v>
      </c>
      <c r="G24" s="6"/>
      <c r="H24" s="6"/>
      <c r="I24" s="6"/>
      <c r="J24" s="6"/>
      <c r="K24" s="6"/>
      <c r="L24" s="6"/>
    </row>
    <row r="25" spans="1:12" ht="12.75">
      <c r="A25" s="1" t="s">
        <v>9</v>
      </c>
      <c r="B25" s="5">
        <v>1550947.8469999998</v>
      </c>
      <c r="C25" s="5">
        <v>762400.938</v>
      </c>
      <c r="D25" s="5">
        <v>330003.48299999995</v>
      </c>
      <c r="E25" s="5">
        <v>274114.386</v>
      </c>
      <c r="F25" s="5">
        <v>0</v>
      </c>
      <c r="G25" s="5">
        <v>92409.68300000002</v>
      </c>
      <c r="H25" s="5">
        <v>0</v>
      </c>
      <c r="I25" s="5">
        <v>0</v>
      </c>
      <c r="J25" s="5">
        <v>92019.35699999999</v>
      </c>
      <c r="K25" s="5">
        <v>0</v>
      </c>
      <c r="L25" s="5">
        <v>0</v>
      </c>
    </row>
    <row r="26" spans="1:12" ht="12.75">
      <c r="A26" s="1" t="s">
        <v>10</v>
      </c>
      <c r="B26" s="4">
        <v>1014401.34</v>
      </c>
      <c r="C26" s="4">
        <v>0</v>
      </c>
      <c r="D26" s="4">
        <v>42457.34</v>
      </c>
      <c r="E26" s="4">
        <v>971944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2.7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1" t="s">
        <v>11</v>
      </c>
      <c r="B28" s="3">
        <v>1522136.23</v>
      </c>
      <c r="C28" s="3">
        <v>159576</v>
      </c>
      <c r="D28" s="3">
        <v>117051.02</v>
      </c>
      <c r="E28" s="3">
        <v>1151567.21</v>
      </c>
      <c r="F28" s="3">
        <v>2016</v>
      </c>
      <c r="G28" s="3">
        <v>39873</v>
      </c>
      <c r="H28" s="3">
        <v>0</v>
      </c>
      <c r="I28" s="3">
        <v>38738</v>
      </c>
      <c r="J28" s="3">
        <v>12136</v>
      </c>
      <c r="K28" s="3">
        <v>0</v>
      </c>
      <c r="L28" s="3">
        <v>1179</v>
      </c>
    </row>
    <row r="29" spans="1:12" ht="12.75">
      <c r="A29" s="1" t="s">
        <v>12</v>
      </c>
      <c r="B29" s="10">
        <v>451407</v>
      </c>
      <c r="C29" s="10">
        <v>159576</v>
      </c>
      <c r="D29" s="10">
        <v>95892</v>
      </c>
      <c r="E29" s="10">
        <v>101997</v>
      </c>
      <c r="F29" s="10">
        <v>2016</v>
      </c>
      <c r="G29" s="10">
        <v>39873</v>
      </c>
      <c r="H29" s="10">
        <v>0</v>
      </c>
      <c r="I29" s="10">
        <v>38738</v>
      </c>
      <c r="J29" s="10">
        <v>12136</v>
      </c>
      <c r="K29" s="10">
        <v>0</v>
      </c>
      <c r="L29" s="10">
        <v>1179</v>
      </c>
    </row>
    <row r="30" spans="1:12" ht="12.75">
      <c r="A30" s="1" t="s">
        <v>80</v>
      </c>
      <c r="B30" s="4">
        <v>1070729.23</v>
      </c>
      <c r="C30" s="4">
        <v>0</v>
      </c>
      <c r="D30" s="4">
        <v>21159.02</v>
      </c>
      <c r="E30" s="4">
        <v>1049570.21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2" ht="12.7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1" t="s">
        <v>81</v>
      </c>
      <c r="B32" s="5">
        <v>6391831.098765999</v>
      </c>
      <c r="C32" s="5">
        <v>2114516.937366</v>
      </c>
      <c r="D32" s="5">
        <v>911535.4289999999</v>
      </c>
      <c r="E32" s="5">
        <v>2675772.2219999996</v>
      </c>
      <c r="F32" s="5">
        <v>20553.596999999998</v>
      </c>
      <c r="G32" s="5">
        <v>278034.73400000005</v>
      </c>
      <c r="H32" s="5">
        <v>0</v>
      </c>
      <c r="I32" s="5">
        <v>30528.37</v>
      </c>
      <c r="J32" s="5">
        <v>151835.435</v>
      </c>
      <c r="K32" s="5">
        <v>195188.5954</v>
      </c>
      <c r="L32" s="5">
        <v>13865.779</v>
      </c>
    </row>
    <row r="33" spans="1:12" ht="12.75">
      <c r="A33" s="1" t="s">
        <v>13</v>
      </c>
      <c r="B33" s="4">
        <v>3984289.124</v>
      </c>
      <c r="C33" s="4">
        <v>1566785.6410000003</v>
      </c>
      <c r="D33" s="4">
        <v>556642.06</v>
      </c>
      <c r="E33" s="4">
        <v>1551703.9510000004</v>
      </c>
      <c r="F33" s="4">
        <v>1467.168</v>
      </c>
      <c r="G33" s="4">
        <v>188766.982</v>
      </c>
      <c r="H33" s="4">
        <v>0</v>
      </c>
      <c r="I33" s="4">
        <v>0</v>
      </c>
      <c r="J33" s="4">
        <v>116012.64500000002</v>
      </c>
      <c r="K33" s="4">
        <v>2910.676999999999</v>
      </c>
      <c r="L33" s="4">
        <v>0</v>
      </c>
    </row>
    <row r="34" spans="1:12" ht="12.75">
      <c r="A34" s="1" t="s">
        <v>82</v>
      </c>
      <c r="B34" s="10">
        <v>1696341.334765999</v>
      </c>
      <c r="C34" s="10">
        <v>547731.2963659996</v>
      </c>
      <c r="D34" s="10">
        <v>286529.74899999984</v>
      </c>
      <c r="E34" s="10">
        <v>481231.25099999923</v>
      </c>
      <c r="F34" s="10">
        <v>19086.428999999996</v>
      </c>
      <c r="G34" s="10">
        <v>89267.75200000007</v>
      </c>
      <c r="H34" s="10">
        <v>0</v>
      </c>
      <c r="I34" s="10">
        <v>30528.37</v>
      </c>
      <c r="J34" s="10">
        <v>35822.79</v>
      </c>
      <c r="K34" s="10">
        <v>192277.9184</v>
      </c>
      <c r="L34" s="10">
        <v>13865.779</v>
      </c>
    </row>
    <row r="35" spans="1:12" ht="12.75">
      <c r="A35" s="1" t="s">
        <v>80</v>
      </c>
      <c r="B35" s="4">
        <v>711200.64</v>
      </c>
      <c r="C35" s="4">
        <v>0</v>
      </c>
      <c r="D35" s="4">
        <v>68363.62</v>
      </c>
      <c r="E35" s="4">
        <v>642837.02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</row>
    <row r="36" spans="1:12" ht="12.7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1" t="s">
        <v>14</v>
      </c>
      <c r="B37" s="5">
        <v>1154417.663</v>
      </c>
      <c r="C37" s="5">
        <v>502483.576</v>
      </c>
      <c r="D37" s="5">
        <v>116003.861</v>
      </c>
      <c r="E37" s="5">
        <v>163041.741</v>
      </c>
      <c r="F37" s="5">
        <v>63.535</v>
      </c>
      <c r="G37" s="5">
        <v>138.72</v>
      </c>
      <c r="H37" s="5">
        <v>0</v>
      </c>
      <c r="I37" s="5">
        <v>280.153</v>
      </c>
      <c r="J37" s="5">
        <v>26379.572</v>
      </c>
      <c r="K37" s="5">
        <v>20562.650999999998</v>
      </c>
      <c r="L37" s="5">
        <v>325463.854</v>
      </c>
    </row>
    <row r="38" spans="1:12" ht="12.75">
      <c r="A38" s="1" t="s">
        <v>15</v>
      </c>
      <c r="B38" s="4">
        <v>969842</v>
      </c>
      <c r="C38" s="4">
        <v>501619</v>
      </c>
      <c r="D38" s="4">
        <v>103268</v>
      </c>
      <c r="E38" s="4">
        <v>13111</v>
      </c>
      <c r="F38" s="4">
        <v>0</v>
      </c>
      <c r="G38" s="4">
        <v>48</v>
      </c>
      <c r="H38" s="4">
        <v>0</v>
      </c>
      <c r="I38" s="4">
        <v>0</v>
      </c>
      <c r="J38" s="4">
        <v>26342</v>
      </c>
      <c r="K38" s="4">
        <v>0</v>
      </c>
      <c r="L38" s="4">
        <v>325454</v>
      </c>
    </row>
    <row r="39" spans="1:12" ht="12.75">
      <c r="A39" s="1" t="s">
        <v>82</v>
      </c>
      <c r="B39" s="10">
        <v>23020.203</v>
      </c>
      <c r="C39" s="10">
        <v>864.576</v>
      </c>
      <c r="D39" s="10">
        <v>117.781</v>
      </c>
      <c r="E39" s="10">
        <v>993.361</v>
      </c>
      <c r="F39" s="10">
        <v>63.535</v>
      </c>
      <c r="G39" s="10">
        <v>90.72</v>
      </c>
      <c r="H39" s="10">
        <v>0</v>
      </c>
      <c r="I39" s="10">
        <v>280.153</v>
      </c>
      <c r="J39" s="10">
        <v>37.572</v>
      </c>
      <c r="K39" s="10">
        <v>20562.650999999998</v>
      </c>
      <c r="L39" s="10">
        <v>9.854</v>
      </c>
    </row>
    <row r="40" spans="1:12" ht="12.75">
      <c r="A40" s="1" t="s">
        <v>80</v>
      </c>
      <c r="B40" s="4">
        <v>161555.46</v>
      </c>
      <c r="C40" s="4">
        <v>0</v>
      </c>
      <c r="D40" s="4">
        <v>12618.08</v>
      </c>
      <c r="E40" s="4">
        <v>148937.38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2" ht="12.7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1" t="s">
        <v>17</v>
      </c>
      <c r="B42" s="5">
        <v>1297766.4298</v>
      </c>
      <c r="C42" s="5">
        <v>695453.689</v>
      </c>
      <c r="D42" s="5">
        <v>221773.45640000002</v>
      </c>
      <c r="E42" s="5">
        <v>147301.271</v>
      </c>
      <c r="F42" s="5">
        <v>37024.7484</v>
      </c>
      <c r="G42" s="5">
        <v>68822.76</v>
      </c>
      <c r="H42" s="5">
        <v>0</v>
      </c>
      <c r="I42" s="5">
        <v>1954.956</v>
      </c>
      <c r="J42" s="5">
        <v>63861.27300000001</v>
      </c>
      <c r="K42" s="5">
        <v>26866.071</v>
      </c>
      <c r="L42" s="5">
        <v>34708.205</v>
      </c>
    </row>
    <row r="43" spans="1:12" ht="12.75">
      <c r="A43" s="1" t="s">
        <v>16</v>
      </c>
      <c r="B43" s="4">
        <v>1246511.3317999998</v>
      </c>
      <c r="C43" s="4">
        <v>694620.5059999999</v>
      </c>
      <c r="D43" s="4">
        <v>212261.69640000002</v>
      </c>
      <c r="E43" s="4">
        <v>128358.49100000001</v>
      </c>
      <c r="F43" s="4">
        <v>36961.4994</v>
      </c>
      <c r="G43" s="4">
        <v>68726.05900000001</v>
      </c>
      <c r="H43" s="4">
        <v>0</v>
      </c>
      <c r="I43" s="4">
        <v>1954.956</v>
      </c>
      <c r="J43" s="4">
        <v>62234.64400000001</v>
      </c>
      <c r="K43" s="4">
        <v>6766.572999999999</v>
      </c>
      <c r="L43" s="4">
        <v>34626.90700000001</v>
      </c>
    </row>
    <row r="44" spans="1:12" ht="12.75">
      <c r="A44" s="1" t="s">
        <v>82</v>
      </c>
      <c r="B44" s="10">
        <v>23240.01800000023</v>
      </c>
      <c r="C44" s="10">
        <v>833.1830000000773</v>
      </c>
      <c r="D44" s="10">
        <v>429.46000000001004</v>
      </c>
      <c r="E44" s="10">
        <v>10</v>
      </c>
      <c r="F44" s="10">
        <v>63.24899999999616</v>
      </c>
      <c r="G44" s="10">
        <v>96.70100000000093</v>
      </c>
      <c r="H44" s="10">
        <v>0</v>
      </c>
      <c r="I44" s="10">
        <v>0</v>
      </c>
      <c r="J44" s="10">
        <v>1626.6290000000008</v>
      </c>
      <c r="K44" s="10">
        <v>20099.498</v>
      </c>
      <c r="L44" s="10">
        <v>81.29799999999523</v>
      </c>
    </row>
    <row r="45" spans="1:12" ht="12.75">
      <c r="A45" s="1" t="s">
        <v>80</v>
      </c>
      <c r="B45" s="4">
        <v>28015.08</v>
      </c>
      <c r="C45" s="4">
        <v>0</v>
      </c>
      <c r="D45" s="4">
        <v>9082.3</v>
      </c>
      <c r="E45" s="4">
        <v>18932.78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</row>
    <row r="46" spans="1:12" ht="12.7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1" t="s">
        <v>18</v>
      </c>
      <c r="B47" s="5">
        <v>3058904.3769999985</v>
      </c>
      <c r="C47" s="5">
        <v>327418.468</v>
      </c>
      <c r="D47" s="5">
        <v>148316.546</v>
      </c>
      <c r="E47" s="5">
        <v>2452874.3119999995</v>
      </c>
      <c r="F47" s="5">
        <v>32872.961</v>
      </c>
      <c r="G47" s="5">
        <v>53783.941</v>
      </c>
      <c r="H47" s="5">
        <v>0</v>
      </c>
      <c r="I47" s="5">
        <v>371.299</v>
      </c>
      <c r="J47" s="5">
        <v>36606.973999999995</v>
      </c>
      <c r="K47" s="5">
        <v>4544.227999999999</v>
      </c>
      <c r="L47" s="5">
        <v>2115.648</v>
      </c>
    </row>
    <row r="48" spans="1:12" ht="12.75">
      <c r="A48" s="1" t="s">
        <v>83</v>
      </c>
      <c r="B48" s="10">
        <v>20225.65</v>
      </c>
      <c r="C48" s="10">
        <v>11838.454</v>
      </c>
      <c r="D48" s="10">
        <v>4292.735000000001</v>
      </c>
      <c r="E48" s="10">
        <v>0</v>
      </c>
      <c r="F48" s="10">
        <v>67.94</v>
      </c>
      <c r="G48" s="10">
        <v>992.8729999999999</v>
      </c>
      <c r="H48" s="10">
        <v>0</v>
      </c>
      <c r="I48" s="10">
        <v>0</v>
      </c>
      <c r="J48" s="10">
        <v>2203.6479999999997</v>
      </c>
      <c r="K48" s="10">
        <v>0</v>
      </c>
      <c r="L48" s="10">
        <v>830</v>
      </c>
    </row>
    <row r="49" spans="1:12" ht="12.75">
      <c r="A49" s="1" t="s">
        <v>82</v>
      </c>
      <c r="B49" s="10">
        <v>911062.2469999985</v>
      </c>
      <c r="C49" s="10">
        <v>315580.01399999997</v>
      </c>
      <c r="D49" s="10">
        <v>142243.11099999998</v>
      </c>
      <c r="E49" s="10">
        <v>327038.53199999966</v>
      </c>
      <c r="F49" s="10">
        <v>32805.021</v>
      </c>
      <c r="G49" s="10">
        <v>52791.068</v>
      </c>
      <c r="H49" s="10">
        <v>0</v>
      </c>
      <c r="I49" s="10">
        <v>371.299</v>
      </c>
      <c r="J49" s="10">
        <v>34403.325999999994</v>
      </c>
      <c r="K49" s="10">
        <v>4544.227999999999</v>
      </c>
      <c r="L49" s="10">
        <v>1285.6480000000001</v>
      </c>
    </row>
    <row r="50" spans="1:12" ht="12.75">
      <c r="A50" s="1" t="s">
        <v>80</v>
      </c>
      <c r="B50" s="4">
        <v>2127616.48</v>
      </c>
      <c r="C50" s="4">
        <v>0</v>
      </c>
      <c r="D50" s="4">
        <v>1780.7</v>
      </c>
      <c r="E50" s="4">
        <v>2125835.78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</row>
    <row r="51" spans="1:12" ht="12.7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1" t="s">
        <v>84</v>
      </c>
      <c r="B52" s="5">
        <v>2277111.423</v>
      </c>
      <c r="C52" s="5">
        <v>827158.5109999999</v>
      </c>
      <c r="D52" s="5">
        <v>412910.59099999996</v>
      </c>
      <c r="E52" s="5">
        <v>638212.3329999999</v>
      </c>
      <c r="F52" s="5">
        <v>10766.954</v>
      </c>
      <c r="G52" s="5">
        <v>120930.01499999997</v>
      </c>
      <c r="H52" s="5">
        <v>0</v>
      </c>
      <c r="I52" s="5">
        <v>18855.811</v>
      </c>
      <c r="J52" s="5">
        <v>143611.59900000005</v>
      </c>
      <c r="K52" s="5">
        <v>79395.944</v>
      </c>
      <c r="L52" s="5">
        <v>25269.665</v>
      </c>
    </row>
    <row r="53" spans="1:12" ht="12.75">
      <c r="A53" s="1" t="s">
        <v>19</v>
      </c>
      <c r="B53" s="4">
        <v>1450701.9340000001</v>
      </c>
      <c r="C53" s="4">
        <v>577990.246</v>
      </c>
      <c r="D53" s="4">
        <v>263014.972</v>
      </c>
      <c r="E53" s="4">
        <v>335819.879</v>
      </c>
      <c r="F53" s="4">
        <v>0</v>
      </c>
      <c r="G53" s="4">
        <v>90539.982</v>
      </c>
      <c r="H53" s="4">
        <v>0</v>
      </c>
      <c r="I53" s="4">
        <v>14419.626</v>
      </c>
      <c r="J53" s="4">
        <v>125019.974</v>
      </c>
      <c r="K53" s="4">
        <v>20349.195</v>
      </c>
      <c r="L53" s="4">
        <v>23548.06</v>
      </c>
    </row>
    <row r="54" spans="1:12" ht="12.75">
      <c r="A54" s="1" t="s">
        <v>82</v>
      </c>
      <c r="B54" s="10">
        <v>619236.3889999999</v>
      </c>
      <c r="C54" s="10">
        <v>249168.2649999999</v>
      </c>
      <c r="D54" s="10">
        <v>121006.88899999995</v>
      </c>
      <c r="E54" s="10">
        <v>124108.08399999986</v>
      </c>
      <c r="F54" s="10">
        <v>10766.954</v>
      </c>
      <c r="G54" s="10">
        <v>30390.032999999967</v>
      </c>
      <c r="H54" s="10">
        <v>0</v>
      </c>
      <c r="I54" s="10">
        <v>4436.185000000001</v>
      </c>
      <c r="J54" s="10">
        <v>18591.625000000044</v>
      </c>
      <c r="K54" s="10">
        <v>59046.749</v>
      </c>
      <c r="L54" s="10">
        <v>1721.605</v>
      </c>
    </row>
    <row r="55" spans="1:12" ht="12.75">
      <c r="A55" s="1" t="s">
        <v>80</v>
      </c>
      <c r="B55" s="4">
        <v>207173.1</v>
      </c>
      <c r="C55" s="4">
        <v>0</v>
      </c>
      <c r="D55" s="4">
        <v>28888.73</v>
      </c>
      <c r="E55" s="4">
        <v>178284.37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</row>
    <row r="56" spans="1:12" ht="12.7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1" t="s">
        <v>20</v>
      </c>
      <c r="B57" s="5">
        <v>503606.81599999993</v>
      </c>
      <c r="C57" s="5">
        <v>167357.855</v>
      </c>
      <c r="D57" s="5">
        <v>104934.87200000002</v>
      </c>
      <c r="E57" s="5">
        <v>28516.625</v>
      </c>
      <c r="F57" s="5">
        <v>7538.75</v>
      </c>
      <c r="G57" s="5">
        <v>35094.441999999995</v>
      </c>
      <c r="H57" s="5">
        <v>0</v>
      </c>
      <c r="I57" s="5">
        <v>0</v>
      </c>
      <c r="J57" s="5">
        <v>34860.21200000001</v>
      </c>
      <c r="K57" s="5">
        <v>27559.234</v>
      </c>
      <c r="L57" s="5">
        <v>97744.82600000002</v>
      </c>
    </row>
    <row r="58" spans="1:12" ht="12.75">
      <c r="A58" s="1" t="s">
        <v>21</v>
      </c>
      <c r="B58" s="4">
        <v>444766.2519999999</v>
      </c>
      <c r="C58" s="4">
        <v>167357.855</v>
      </c>
      <c r="D58" s="4">
        <v>102946.70200000002</v>
      </c>
      <c r="E58" s="4">
        <v>7257.215</v>
      </c>
      <c r="F58" s="4">
        <v>0</v>
      </c>
      <c r="G58" s="4">
        <v>34599.441999999995</v>
      </c>
      <c r="H58" s="4">
        <v>0</v>
      </c>
      <c r="I58" s="4">
        <v>0</v>
      </c>
      <c r="J58" s="4">
        <v>34860.21200000001</v>
      </c>
      <c r="K58" s="4">
        <v>0</v>
      </c>
      <c r="L58" s="4">
        <v>97744.82600000002</v>
      </c>
    </row>
    <row r="59" spans="1:12" ht="12.75">
      <c r="A59" s="1" t="s">
        <v>82</v>
      </c>
      <c r="B59" s="10">
        <v>28054.234</v>
      </c>
      <c r="C59" s="10">
        <v>0</v>
      </c>
      <c r="D59" s="10">
        <v>0</v>
      </c>
      <c r="E59" s="10">
        <v>0</v>
      </c>
      <c r="F59" s="10">
        <v>0</v>
      </c>
      <c r="G59" s="10">
        <v>495</v>
      </c>
      <c r="H59" s="10">
        <v>0</v>
      </c>
      <c r="I59" s="10">
        <v>0</v>
      </c>
      <c r="J59" s="10">
        <v>0</v>
      </c>
      <c r="K59" s="10">
        <v>27559.234</v>
      </c>
      <c r="L59" s="10">
        <v>0</v>
      </c>
    </row>
    <row r="60" spans="1:12" ht="12.75">
      <c r="A60" s="1" t="s">
        <v>80</v>
      </c>
      <c r="B60" s="4">
        <v>30786.33</v>
      </c>
      <c r="C60" s="4">
        <v>0</v>
      </c>
      <c r="D60" s="4">
        <v>1988.17</v>
      </c>
      <c r="E60" s="4">
        <v>21259.41</v>
      </c>
      <c r="F60" s="4">
        <v>7538.75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</row>
    <row r="61" spans="1:12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" t="s">
        <v>22</v>
      </c>
      <c r="B62" s="5">
        <v>727169.8166000001</v>
      </c>
      <c r="C62" s="5">
        <v>251771.683</v>
      </c>
      <c r="D62" s="5">
        <v>112545.86300000001</v>
      </c>
      <c r="E62" s="5">
        <v>202097.03</v>
      </c>
      <c r="F62" s="5">
        <v>0</v>
      </c>
      <c r="G62" s="5">
        <v>34247.78600000001</v>
      </c>
      <c r="H62" s="5">
        <v>0</v>
      </c>
      <c r="I62" s="5">
        <v>42051.33900000001</v>
      </c>
      <c r="J62" s="5">
        <v>29860.037</v>
      </c>
      <c r="K62" s="5">
        <v>53535.772600000004</v>
      </c>
      <c r="L62" s="5">
        <v>1060.306</v>
      </c>
    </row>
    <row r="63" spans="1:12" ht="12.75">
      <c r="A63" s="1" t="s">
        <v>23</v>
      </c>
      <c r="B63" s="4">
        <v>560101.0340000001</v>
      </c>
      <c r="C63" s="4">
        <v>251771.683</v>
      </c>
      <c r="D63" s="4">
        <v>111446.94300000001</v>
      </c>
      <c r="E63" s="4">
        <v>38085.83</v>
      </c>
      <c r="F63" s="4">
        <v>0</v>
      </c>
      <c r="G63" s="4">
        <v>34247.78600000001</v>
      </c>
      <c r="H63" s="4">
        <v>0</v>
      </c>
      <c r="I63" s="4">
        <v>42051.33900000001</v>
      </c>
      <c r="J63" s="4">
        <v>29860.037</v>
      </c>
      <c r="K63" s="4">
        <v>51577.11</v>
      </c>
      <c r="L63" s="4">
        <v>1060.306</v>
      </c>
    </row>
    <row r="64" spans="1:12" ht="12.75">
      <c r="A64" s="1" t="s">
        <v>80</v>
      </c>
      <c r="B64" s="10">
        <v>165110.12</v>
      </c>
      <c r="C64" s="10">
        <v>0</v>
      </c>
      <c r="D64" s="10">
        <v>1098.92</v>
      </c>
      <c r="E64" s="10">
        <v>164011.2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</row>
    <row r="65" spans="1:12" ht="12.75">
      <c r="A65" s="1" t="s">
        <v>24</v>
      </c>
      <c r="B65" s="4">
        <v>1958.6626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1958.6626</v>
      </c>
      <c r="L65" s="4">
        <v>0</v>
      </c>
    </row>
    <row r="66" spans="1:12" ht="12.7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1" t="s">
        <v>85</v>
      </c>
      <c r="B67" s="5">
        <v>547986.861</v>
      </c>
      <c r="C67" s="5">
        <v>231927.996</v>
      </c>
      <c r="D67" s="5">
        <v>96591.792</v>
      </c>
      <c r="E67" s="5">
        <v>91104.519</v>
      </c>
      <c r="F67" s="5">
        <v>7760.579000000001</v>
      </c>
      <c r="G67" s="5">
        <v>35103.03399999999</v>
      </c>
      <c r="H67" s="5">
        <v>0</v>
      </c>
      <c r="I67" s="5">
        <v>2494.133</v>
      </c>
      <c r="J67" s="5">
        <v>24983.834</v>
      </c>
      <c r="K67" s="5">
        <v>23370.252</v>
      </c>
      <c r="L67" s="5">
        <v>34650.72199999999</v>
      </c>
    </row>
    <row r="68" spans="1:12" ht="12.75">
      <c r="A68" s="1" t="s">
        <v>27</v>
      </c>
      <c r="B68" s="4">
        <v>7452.221</v>
      </c>
      <c r="C68" s="4">
        <v>4789.714</v>
      </c>
      <c r="D68" s="4">
        <v>1232.331</v>
      </c>
      <c r="E68" s="4">
        <v>244.81799999999998</v>
      </c>
      <c r="F68" s="4">
        <v>0</v>
      </c>
      <c r="G68" s="4">
        <v>54.609</v>
      </c>
      <c r="H68" s="4">
        <v>0</v>
      </c>
      <c r="I68" s="4">
        <v>0</v>
      </c>
      <c r="J68" s="4">
        <v>628.621</v>
      </c>
      <c r="K68" s="4">
        <v>435.327</v>
      </c>
      <c r="L68" s="4">
        <v>66.801</v>
      </c>
    </row>
    <row r="69" spans="1:12" ht="12.75">
      <c r="A69" s="1" t="s">
        <v>82</v>
      </c>
      <c r="B69" s="10">
        <v>528999.41</v>
      </c>
      <c r="C69" s="10">
        <v>227138.282</v>
      </c>
      <c r="D69" s="10">
        <v>95197.571</v>
      </c>
      <c r="E69" s="10">
        <v>79486.361</v>
      </c>
      <c r="F69" s="10">
        <v>7760.579000000001</v>
      </c>
      <c r="G69" s="10">
        <v>35048.424999999996</v>
      </c>
      <c r="H69" s="10">
        <v>0</v>
      </c>
      <c r="I69" s="10">
        <v>2494.133</v>
      </c>
      <c r="J69" s="10">
        <v>24355.213</v>
      </c>
      <c r="K69" s="10">
        <v>22934.925</v>
      </c>
      <c r="L69" s="10">
        <v>34583.92099999999</v>
      </c>
    </row>
    <row r="70" spans="1:12" ht="12.75">
      <c r="A70" s="1" t="s">
        <v>80</v>
      </c>
      <c r="B70" s="4">
        <v>11535.23</v>
      </c>
      <c r="C70" s="4">
        <v>0</v>
      </c>
      <c r="D70" s="4">
        <v>161.89</v>
      </c>
      <c r="E70" s="4">
        <v>11373.34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2" ht="12.7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1" t="s">
        <v>25</v>
      </c>
      <c r="B72" s="5">
        <v>898929.2</v>
      </c>
      <c r="C72" s="5">
        <v>289729.55499999993</v>
      </c>
      <c r="D72" s="5">
        <v>126518.64199999999</v>
      </c>
      <c r="E72" s="5">
        <v>252770.28</v>
      </c>
      <c r="F72" s="5">
        <v>32099.11</v>
      </c>
      <c r="G72" s="5">
        <v>35787.797999999995</v>
      </c>
      <c r="H72" s="5">
        <v>0</v>
      </c>
      <c r="I72" s="5">
        <v>128813.761</v>
      </c>
      <c r="J72" s="5">
        <v>33210.054</v>
      </c>
      <c r="K72" s="5">
        <v>0</v>
      </c>
      <c r="L72" s="5">
        <v>0</v>
      </c>
    </row>
    <row r="73" spans="1:12" ht="12.75">
      <c r="A73" s="1" t="s">
        <v>26</v>
      </c>
      <c r="B73" s="10">
        <v>703060</v>
      </c>
      <c r="C73" s="10">
        <v>289729.55499999993</v>
      </c>
      <c r="D73" s="10">
        <v>118614.552</v>
      </c>
      <c r="E73" s="10">
        <v>64805.17</v>
      </c>
      <c r="F73" s="10">
        <v>32099.11</v>
      </c>
      <c r="G73" s="10">
        <v>35787.797999999995</v>
      </c>
      <c r="H73" s="10">
        <v>0</v>
      </c>
      <c r="I73" s="10">
        <v>128813.761</v>
      </c>
      <c r="J73" s="10">
        <v>33210.054</v>
      </c>
      <c r="K73" s="10">
        <v>0</v>
      </c>
      <c r="L73" s="10">
        <v>0</v>
      </c>
    </row>
    <row r="74" spans="1:12" ht="12.75">
      <c r="A74" s="1" t="s">
        <v>80</v>
      </c>
      <c r="B74" s="4">
        <v>195869.2</v>
      </c>
      <c r="C74" s="4">
        <v>0</v>
      </c>
      <c r="D74" s="4">
        <v>7904.09</v>
      </c>
      <c r="E74" s="4">
        <v>187965.11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</row>
    <row r="75" spans="1:12" ht="12.7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1" t="s">
        <v>28</v>
      </c>
      <c r="B76" s="5">
        <f>+B77+B78+B79+B80</f>
        <v>4554645.600000001</v>
      </c>
      <c r="C76" s="5">
        <f>+C77+C78+C79+C80</f>
        <v>1069414.545</v>
      </c>
      <c r="D76" s="5">
        <f aca="true" t="shared" si="0" ref="D76:L76">+D77+D78+D79+D80</f>
        <v>380151.43799999997</v>
      </c>
      <c r="E76" s="5">
        <f t="shared" si="0"/>
        <v>2349960.094</v>
      </c>
      <c r="F76" s="5">
        <f t="shared" si="0"/>
        <v>23567.612999999998</v>
      </c>
      <c r="G76" s="5">
        <f t="shared" si="0"/>
        <v>181885.744</v>
      </c>
      <c r="H76" s="5">
        <f t="shared" si="0"/>
        <v>7335</v>
      </c>
      <c r="I76" s="5">
        <f t="shared" si="0"/>
        <v>368700.58100000006</v>
      </c>
      <c r="J76" s="5">
        <f t="shared" si="0"/>
        <v>113728.685</v>
      </c>
      <c r="K76" s="5">
        <f t="shared" si="0"/>
        <v>58403.06</v>
      </c>
      <c r="L76" s="5">
        <f t="shared" si="0"/>
        <v>1498.84</v>
      </c>
    </row>
    <row r="77" spans="1:12" ht="12.75">
      <c r="A77" s="1" t="s">
        <v>29</v>
      </c>
      <c r="B77" s="4">
        <f>SUM(C77:L77)</f>
        <v>2636351</v>
      </c>
      <c r="C77" s="4">
        <v>743002</v>
      </c>
      <c r="D77" s="4">
        <v>205645</v>
      </c>
      <c r="E77" s="4">
        <v>1139354</v>
      </c>
      <c r="F77" s="4">
        <v>11881</v>
      </c>
      <c r="G77" s="4">
        <v>128798</v>
      </c>
      <c r="H77" s="4">
        <v>7335</v>
      </c>
      <c r="I77" s="4">
        <v>250647</v>
      </c>
      <c r="J77" s="4">
        <v>95925</v>
      </c>
      <c r="K77" s="4">
        <v>53764</v>
      </c>
      <c r="L77" s="4">
        <v>0</v>
      </c>
    </row>
    <row r="78" spans="1:12" ht="12.75">
      <c r="A78" s="1" t="s">
        <v>30</v>
      </c>
      <c r="B78" s="4">
        <v>189364.123</v>
      </c>
      <c r="C78" s="4">
        <v>80064.381</v>
      </c>
      <c r="D78" s="4">
        <v>24613.857</v>
      </c>
      <c r="E78" s="4">
        <v>33855.104</v>
      </c>
      <c r="F78" s="4">
        <v>5803.468000000001</v>
      </c>
      <c r="G78" s="4">
        <v>14391.202</v>
      </c>
      <c r="H78" s="4">
        <v>0</v>
      </c>
      <c r="I78" s="4">
        <v>24782.126</v>
      </c>
      <c r="J78" s="4">
        <v>5853.985000000001</v>
      </c>
      <c r="K78" s="4">
        <v>0</v>
      </c>
      <c r="L78" s="4">
        <v>0</v>
      </c>
    </row>
    <row r="79" spans="1:12" ht="12.75">
      <c r="A79" s="1" t="s">
        <v>82</v>
      </c>
      <c r="B79" s="10">
        <v>590746.4770000004</v>
      </c>
      <c r="C79" s="10">
        <v>246348.16399999993</v>
      </c>
      <c r="D79" s="10">
        <v>84520.58099999995</v>
      </c>
      <c r="E79" s="10">
        <v>103938.99</v>
      </c>
      <c r="F79" s="10">
        <v>5883.144999999999</v>
      </c>
      <c r="G79" s="10">
        <v>38696.54200000001</v>
      </c>
      <c r="H79" s="10">
        <v>0</v>
      </c>
      <c r="I79" s="10">
        <v>93271.45500000009</v>
      </c>
      <c r="J79" s="10">
        <v>11949.7</v>
      </c>
      <c r="K79" s="10">
        <v>4639.06</v>
      </c>
      <c r="L79" s="10">
        <v>1498.84</v>
      </c>
    </row>
    <row r="80" spans="1:12" ht="12.75">
      <c r="A80" s="1" t="s">
        <v>80</v>
      </c>
      <c r="B80" s="4">
        <f>SUM(C80:L80)</f>
        <v>1138184</v>
      </c>
      <c r="C80" s="4">
        <v>0</v>
      </c>
      <c r="D80" s="4">
        <v>65372</v>
      </c>
      <c r="E80" s="4">
        <v>1072812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1:12" ht="12.7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1" t="s">
        <v>62</v>
      </c>
      <c r="B82" s="5">
        <v>1261428.824</v>
      </c>
      <c r="C82" s="5">
        <v>561875.338</v>
      </c>
      <c r="D82" s="5">
        <v>151572.2</v>
      </c>
      <c r="E82" s="5">
        <v>372238.637</v>
      </c>
      <c r="F82" s="5">
        <v>53395.08899999999</v>
      </c>
      <c r="G82" s="5">
        <v>64416.512</v>
      </c>
      <c r="H82" s="5">
        <v>0</v>
      </c>
      <c r="I82" s="5">
        <v>0</v>
      </c>
      <c r="J82" s="5">
        <v>40622.163</v>
      </c>
      <c r="K82" s="5">
        <v>14040.436</v>
      </c>
      <c r="L82" s="5">
        <v>3268.449</v>
      </c>
    </row>
    <row r="83" spans="1:12" ht="12.75">
      <c r="A83" s="1" t="s">
        <v>31</v>
      </c>
      <c r="B83" s="10">
        <v>792496.035</v>
      </c>
      <c r="C83" s="10">
        <v>370588.4769999999</v>
      </c>
      <c r="D83" s="10">
        <v>103945.776</v>
      </c>
      <c r="E83" s="10">
        <v>205334.77799999996</v>
      </c>
      <c r="F83" s="10">
        <v>39302.993</v>
      </c>
      <c r="G83" s="10">
        <v>42523.248999999996</v>
      </c>
      <c r="H83" s="10">
        <v>0</v>
      </c>
      <c r="I83" s="10">
        <v>0</v>
      </c>
      <c r="J83" s="10">
        <v>30800.762000000002</v>
      </c>
      <c r="K83" s="10">
        <v>0</v>
      </c>
      <c r="L83" s="10">
        <v>0</v>
      </c>
    </row>
    <row r="84" spans="1:12" ht="12.75">
      <c r="A84" s="1" t="s">
        <v>82</v>
      </c>
      <c r="B84" s="4">
        <v>468932.789</v>
      </c>
      <c r="C84" s="4">
        <v>191286.8610000001</v>
      </c>
      <c r="D84" s="4">
        <v>47626.423999999985</v>
      </c>
      <c r="E84" s="4">
        <v>166903.85900000003</v>
      </c>
      <c r="F84" s="4">
        <v>14092.09599999999</v>
      </c>
      <c r="G84" s="4">
        <v>21893.263000000006</v>
      </c>
      <c r="H84" s="4">
        <v>0</v>
      </c>
      <c r="I84" s="4">
        <v>0</v>
      </c>
      <c r="J84" s="4">
        <v>9821.400999999998</v>
      </c>
      <c r="K84" s="4">
        <v>14040.436</v>
      </c>
      <c r="L84" s="4">
        <v>3268.449</v>
      </c>
    </row>
    <row r="85" spans="1:12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1" t="s">
        <v>32</v>
      </c>
      <c r="B86" s="5">
        <v>1982597.7850000004</v>
      </c>
      <c r="C86" s="5">
        <v>392625.327</v>
      </c>
      <c r="D86" s="5">
        <v>484874.34599999996</v>
      </c>
      <c r="E86" s="5">
        <v>546331.4770000001</v>
      </c>
      <c r="F86" s="5">
        <v>24331.028</v>
      </c>
      <c r="G86" s="5">
        <v>47537.134000000005</v>
      </c>
      <c r="H86" s="5">
        <v>0</v>
      </c>
      <c r="I86" s="5">
        <v>1778.73</v>
      </c>
      <c r="J86" s="5">
        <v>47042.158</v>
      </c>
      <c r="K86" s="5">
        <v>0</v>
      </c>
      <c r="L86" s="5">
        <v>438077.585</v>
      </c>
    </row>
    <row r="87" spans="1:12" ht="12.75">
      <c r="A87" s="1" t="s">
        <v>33</v>
      </c>
      <c r="B87" s="4">
        <v>591511.7790000001</v>
      </c>
      <c r="C87" s="4">
        <v>142145.12900000002</v>
      </c>
      <c r="D87" s="4">
        <v>0</v>
      </c>
      <c r="E87" s="4">
        <v>0</v>
      </c>
      <c r="F87" s="4">
        <v>0</v>
      </c>
      <c r="G87" s="4">
        <v>15100.716</v>
      </c>
      <c r="H87" s="4">
        <v>0</v>
      </c>
      <c r="I87" s="4">
        <v>0</v>
      </c>
      <c r="J87" s="4">
        <v>0</v>
      </c>
      <c r="K87" s="4">
        <v>0</v>
      </c>
      <c r="L87" s="4">
        <v>434265.934</v>
      </c>
    </row>
    <row r="88" spans="1:12" ht="12.75">
      <c r="A88" s="1" t="s">
        <v>82</v>
      </c>
      <c r="B88" s="10">
        <v>562610.236</v>
      </c>
      <c r="C88" s="10">
        <v>250480.19799999997</v>
      </c>
      <c r="D88" s="10">
        <v>151417.046</v>
      </c>
      <c r="E88" s="10">
        <v>51313.007000000005</v>
      </c>
      <c r="F88" s="10">
        <v>24331.028</v>
      </c>
      <c r="G88" s="10">
        <v>32436.417999999998</v>
      </c>
      <c r="H88" s="10">
        <v>0</v>
      </c>
      <c r="I88" s="10">
        <v>1778.73</v>
      </c>
      <c r="J88" s="10">
        <v>47042.158</v>
      </c>
      <c r="K88" s="10">
        <v>0</v>
      </c>
      <c r="L88" s="10">
        <v>3811.651</v>
      </c>
    </row>
    <row r="89" spans="1:12" ht="12.75">
      <c r="A89" s="1" t="s">
        <v>80</v>
      </c>
      <c r="B89" s="4">
        <v>828475.77</v>
      </c>
      <c r="C89" s="4">
        <v>0</v>
      </c>
      <c r="D89" s="4">
        <v>333457.3</v>
      </c>
      <c r="E89" s="4">
        <v>495018.47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</row>
    <row r="90" spans="1:12" ht="12.7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1" t="s">
        <v>86</v>
      </c>
      <c r="B91" s="5">
        <v>1504648.1720000003</v>
      </c>
      <c r="C91" s="5">
        <v>379704.642</v>
      </c>
      <c r="D91" s="5">
        <v>228162.403</v>
      </c>
      <c r="E91" s="5">
        <v>708943.5279999999</v>
      </c>
      <c r="F91" s="5">
        <v>31371.477000000003</v>
      </c>
      <c r="G91" s="5">
        <v>60970.24099999999</v>
      </c>
      <c r="H91" s="5">
        <v>0</v>
      </c>
      <c r="I91" s="5">
        <v>21008.729</v>
      </c>
      <c r="J91" s="5">
        <v>50222.852000000006</v>
      </c>
      <c r="K91" s="5">
        <v>23576.768</v>
      </c>
      <c r="L91" s="5">
        <v>687.5319999999999</v>
      </c>
    </row>
    <row r="92" spans="1:12" ht="12.75">
      <c r="A92" s="1" t="s">
        <v>87</v>
      </c>
      <c r="B92" s="4">
        <v>922408.3110000001</v>
      </c>
      <c r="C92" s="4">
        <v>286389.206</v>
      </c>
      <c r="D92" s="4">
        <v>135536.453</v>
      </c>
      <c r="E92" s="4">
        <v>341165.14</v>
      </c>
      <c r="F92" s="4">
        <v>18875.287</v>
      </c>
      <c r="G92" s="4">
        <v>49476.348999999995</v>
      </c>
      <c r="H92" s="4">
        <v>0</v>
      </c>
      <c r="I92" s="4">
        <v>20149.778</v>
      </c>
      <c r="J92" s="4">
        <v>47239.33</v>
      </c>
      <c r="K92" s="4">
        <v>23576.768</v>
      </c>
      <c r="L92" s="4">
        <v>0</v>
      </c>
    </row>
    <row r="93" spans="1:12" ht="12.75">
      <c r="A93" s="1" t="s">
        <v>82</v>
      </c>
      <c r="B93" s="10">
        <v>233436.65099999998</v>
      </c>
      <c r="C93" s="10">
        <v>93315.436</v>
      </c>
      <c r="D93" s="10">
        <v>86754.52</v>
      </c>
      <c r="E93" s="10">
        <v>24846.608</v>
      </c>
      <c r="F93" s="10">
        <v>12496.19</v>
      </c>
      <c r="G93" s="10">
        <v>11493.892</v>
      </c>
      <c r="H93" s="10">
        <v>0</v>
      </c>
      <c r="I93" s="10">
        <v>858.951</v>
      </c>
      <c r="J93" s="10">
        <v>2983.522</v>
      </c>
      <c r="K93" s="10">
        <v>0</v>
      </c>
      <c r="L93" s="10">
        <v>687.5319999999999</v>
      </c>
    </row>
    <row r="94" spans="1:12" ht="12.75">
      <c r="A94" s="1" t="s">
        <v>80</v>
      </c>
      <c r="B94" s="4">
        <v>348803.21</v>
      </c>
      <c r="C94" s="4">
        <v>0</v>
      </c>
      <c r="D94" s="4">
        <v>5871.43</v>
      </c>
      <c r="E94" s="4">
        <v>342931.78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 ht="12.7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1" t="s">
        <v>34</v>
      </c>
      <c r="B96" s="5">
        <v>1227819.82</v>
      </c>
      <c r="C96" s="5">
        <v>545752.618</v>
      </c>
      <c r="D96" s="5">
        <v>273395.74</v>
      </c>
      <c r="E96" s="5">
        <v>190152.31</v>
      </c>
      <c r="F96" s="5">
        <v>65517.053</v>
      </c>
      <c r="G96" s="5">
        <v>85798.53199999998</v>
      </c>
      <c r="H96" s="5">
        <v>0</v>
      </c>
      <c r="I96" s="5">
        <v>14733.767</v>
      </c>
      <c r="J96" s="5">
        <v>52469.8</v>
      </c>
      <c r="K96" s="5">
        <v>0</v>
      </c>
      <c r="L96" s="5">
        <v>0</v>
      </c>
    </row>
    <row r="97" spans="1:12" ht="12.75">
      <c r="A97" s="1" t="s">
        <v>35</v>
      </c>
      <c r="B97" s="10">
        <v>1127000</v>
      </c>
      <c r="C97" s="10">
        <v>545752.618</v>
      </c>
      <c r="D97" s="10">
        <v>231553.9</v>
      </c>
      <c r="E97" s="10">
        <v>136963.13</v>
      </c>
      <c r="F97" s="10">
        <v>59728.253000000004</v>
      </c>
      <c r="G97" s="10">
        <v>85798.53199999998</v>
      </c>
      <c r="H97" s="10">
        <v>0</v>
      </c>
      <c r="I97" s="10">
        <v>14733.767</v>
      </c>
      <c r="J97" s="10">
        <v>52469.8</v>
      </c>
      <c r="K97" s="10">
        <v>0</v>
      </c>
      <c r="L97" s="10">
        <v>0</v>
      </c>
    </row>
    <row r="98" spans="1:12" ht="12.75">
      <c r="A98" s="1" t="s">
        <v>80</v>
      </c>
      <c r="B98" s="4">
        <v>100819.82</v>
      </c>
      <c r="C98" s="4">
        <v>0</v>
      </c>
      <c r="D98" s="4">
        <v>41841.84</v>
      </c>
      <c r="E98" s="4">
        <v>53189.18</v>
      </c>
      <c r="F98" s="4">
        <v>5788.8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2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1" t="s">
        <v>88</v>
      </c>
      <c r="B100" s="5">
        <v>1457476.233</v>
      </c>
      <c r="C100" s="5">
        <v>553918.076</v>
      </c>
      <c r="D100" s="5">
        <v>103565.704</v>
      </c>
      <c r="E100" s="5">
        <v>630624.743</v>
      </c>
      <c r="F100" s="5">
        <v>23674.504999999997</v>
      </c>
      <c r="G100" s="5">
        <v>53555.91099999999</v>
      </c>
      <c r="H100" s="5">
        <v>0</v>
      </c>
      <c r="I100" s="5">
        <v>37915.928</v>
      </c>
      <c r="J100" s="5">
        <v>54221.36599999999</v>
      </c>
      <c r="K100" s="5">
        <v>0</v>
      </c>
      <c r="L100" s="5">
        <v>0</v>
      </c>
    </row>
    <row r="101" spans="1:12" ht="12.75">
      <c r="A101" s="1" t="s">
        <v>36</v>
      </c>
      <c r="B101" s="4">
        <v>927955.8179999997</v>
      </c>
      <c r="C101" s="4">
        <v>532685.514</v>
      </c>
      <c r="D101" s="4">
        <v>68047.19299999998</v>
      </c>
      <c r="E101" s="4">
        <v>171303.931</v>
      </c>
      <c r="F101" s="4">
        <v>16475.356</v>
      </c>
      <c r="G101" s="4">
        <v>50389.861999999994</v>
      </c>
      <c r="H101" s="4">
        <v>0</v>
      </c>
      <c r="I101" s="4">
        <v>35806.62100000001</v>
      </c>
      <c r="J101" s="4">
        <v>53247.340999999986</v>
      </c>
      <c r="K101" s="4">
        <v>0</v>
      </c>
      <c r="L101" s="4">
        <v>0</v>
      </c>
    </row>
    <row r="102" spans="1:12" ht="12.75">
      <c r="A102" s="1" t="s">
        <v>37</v>
      </c>
      <c r="B102" s="10">
        <v>40888.175</v>
      </c>
      <c r="C102" s="10">
        <v>21232.562</v>
      </c>
      <c r="D102" s="10">
        <v>5926.611</v>
      </c>
      <c r="E102" s="10">
        <v>3778.622</v>
      </c>
      <c r="F102" s="10">
        <v>3700.999</v>
      </c>
      <c r="G102" s="10">
        <v>3166.049</v>
      </c>
      <c r="H102" s="10">
        <v>0</v>
      </c>
      <c r="I102" s="10">
        <v>2109.307</v>
      </c>
      <c r="J102" s="10">
        <v>974.025</v>
      </c>
      <c r="K102" s="10">
        <v>0</v>
      </c>
      <c r="L102" s="10">
        <v>0</v>
      </c>
    </row>
    <row r="103" spans="1:12" ht="12.75">
      <c r="A103" s="1" t="s">
        <v>80</v>
      </c>
      <c r="B103" s="4">
        <v>488632.24</v>
      </c>
      <c r="C103" s="4">
        <v>0</v>
      </c>
      <c r="D103" s="4">
        <v>29591.9</v>
      </c>
      <c r="E103" s="4">
        <v>455542.19</v>
      </c>
      <c r="F103" s="4">
        <v>3498.15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</row>
    <row r="104" spans="1:12" ht="12.7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1" t="s">
        <v>38</v>
      </c>
      <c r="B105" s="5">
        <v>1173784.899</v>
      </c>
      <c r="C105" s="5">
        <v>297054.00899999996</v>
      </c>
      <c r="D105" s="5">
        <v>323697.13399999996</v>
      </c>
      <c r="E105" s="5">
        <v>450062.91</v>
      </c>
      <c r="F105" s="5">
        <v>0</v>
      </c>
      <c r="G105" s="5">
        <v>59336.95</v>
      </c>
      <c r="H105" s="5">
        <v>0</v>
      </c>
      <c r="I105" s="5">
        <v>0</v>
      </c>
      <c r="J105" s="5">
        <v>43633.89599999999</v>
      </c>
      <c r="K105" s="5">
        <v>0</v>
      </c>
      <c r="L105" s="5">
        <v>0</v>
      </c>
    </row>
    <row r="106" spans="1:12" ht="12.75">
      <c r="A106" s="1" t="s">
        <v>89</v>
      </c>
      <c r="B106" s="10">
        <v>838859.999</v>
      </c>
      <c r="C106" s="10">
        <v>297054.00899999996</v>
      </c>
      <c r="D106" s="10">
        <v>166027.30399999997</v>
      </c>
      <c r="E106" s="10">
        <v>272807.84</v>
      </c>
      <c r="F106" s="10">
        <v>0</v>
      </c>
      <c r="G106" s="10">
        <v>59336.95</v>
      </c>
      <c r="H106" s="10">
        <v>0</v>
      </c>
      <c r="I106" s="10">
        <v>0</v>
      </c>
      <c r="J106" s="10">
        <v>43633.89599999999</v>
      </c>
      <c r="K106" s="10">
        <v>0</v>
      </c>
      <c r="L106" s="10">
        <v>0</v>
      </c>
    </row>
    <row r="107" spans="1:12" ht="12.75">
      <c r="A107" s="1" t="s">
        <v>80</v>
      </c>
      <c r="B107" s="4">
        <v>334924.9</v>
      </c>
      <c r="C107" s="4">
        <v>0</v>
      </c>
      <c r="D107" s="4">
        <v>157669.83</v>
      </c>
      <c r="E107" s="4">
        <v>177255.07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1" t="s">
        <v>39</v>
      </c>
      <c r="B109" s="5">
        <v>590029.758</v>
      </c>
      <c r="C109" s="5">
        <v>174372</v>
      </c>
      <c r="D109" s="5">
        <v>73438</v>
      </c>
      <c r="E109" s="5">
        <v>312508</v>
      </c>
      <c r="F109" s="5">
        <v>0</v>
      </c>
      <c r="G109" s="5">
        <v>4100</v>
      </c>
      <c r="H109" s="5">
        <v>0</v>
      </c>
      <c r="I109" s="5">
        <v>0</v>
      </c>
      <c r="J109" s="5">
        <v>24525</v>
      </c>
      <c r="K109" s="5">
        <v>1086.758</v>
      </c>
      <c r="L109" s="5">
        <v>0</v>
      </c>
    </row>
    <row r="110" spans="1:12" ht="12.75">
      <c r="A110" s="1" t="s">
        <v>40</v>
      </c>
      <c r="B110" s="4">
        <v>256576.206</v>
      </c>
      <c r="C110" s="4">
        <v>162552.427</v>
      </c>
      <c r="D110" s="4">
        <v>66425.055</v>
      </c>
      <c r="E110" s="4">
        <v>4019.139</v>
      </c>
      <c r="F110" s="4">
        <v>0</v>
      </c>
      <c r="G110" s="4">
        <v>0</v>
      </c>
      <c r="H110" s="4">
        <v>0</v>
      </c>
      <c r="I110" s="4">
        <v>0</v>
      </c>
      <c r="J110" s="4">
        <v>23579.584999999995</v>
      </c>
      <c r="K110" s="4">
        <v>0</v>
      </c>
      <c r="L110" s="4">
        <v>0</v>
      </c>
    </row>
    <row r="111" spans="1:12" ht="12.75">
      <c r="A111" s="1" t="s">
        <v>90</v>
      </c>
      <c r="B111" s="10">
        <v>24964.112000000005</v>
      </c>
      <c r="C111" s="10">
        <v>11819.509</v>
      </c>
      <c r="D111" s="10">
        <v>7012.605</v>
      </c>
      <c r="E111" s="10">
        <v>0</v>
      </c>
      <c r="F111" s="10">
        <v>0</v>
      </c>
      <c r="G111" s="10">
        <v>4100</v>
      </c>
      <c r="H111" s="10">
        <v>0</v>
      </c>
      <c r="I111" s="10">
        <v>0</v>
      </c>
      <c r="J111" s="10">
        <v>945.24</v>
      </c>
      <c r="K111" s="10">
        <v>1086.758</v>
      </c>
      <c r="L111" s="10">
        <v>0</v>
      </c>
    </row>
    <row r="112" spans="1:12" ht="12.75">
      <c r="A112" s="1" t="s">
        <v>80</v>
      </c>
      <c r="B112" s="4">
        <v>308488.88</v>
      </c>
      <c r="C112" s="4">
        <v>0</v>
      </c>
      <c r="D112" s="4">
        <v>0</v>
      </c>
      <c r="E112" s="4">
        <v>308488.88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2.7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1" t="s">
        <v>41</v>
      </c>
      <c r="B114" s="5">
        <f>+B115+B116+B117</f>
        <v>8261979.846</v>
      </c>
      <c r="C114" s="5">
        <f aca="true" t="shared" si="1" ref="C114:H114">+C115+C116+C117</f>
        <v>1916358.3370000003</v>
      </c>
      <c r="D114" s="5">
        <f t="shared" si="1"/>
        <v>2606778.224</v>
      </c>
      <c r="E114" s="5">
        <f t="shared" si="1"/>
        <v>3153033.364</v>
      </c>
      <c r="F114" s="5">
        <f t="shared" si="1"/>
        <v>12138.798</v>
      </c>
      <c r="G114" s="5">
        <f t="shared" si="1"/>
        <v>229364.179</v>
      </c>
      <c r="H114" s="5">
        <f t="shared" si="1"/>
        <v>0</v>
      </c>
      <c r="I114" s="5">
        <f>+I115+I116+I117</f>
        <v>18910.243000000002</v>
      </c>
      <c r="J114" s="5">
        <f>+J115+J116+J117</f>
        <v>96601.36700000001</v>
      </c>
      <c r="K114" s="5">
        <f>+K115+K116+K117</f>
        <v>163969.68600000002</v>
      </c>
      <c r="L114" s="5">
        <f>+L115+L116+L117</f>
        <v>64825.648</v>
      </c>
    </row>
    <row r="115" spans="1:12" ht="12.75">
      <c r="A115" s="1" t="s">
        <v>42</v>
      </c>
      <c r="B115" s="12">
        <v>4875055.821</v>
      </c>
      <c r="C115" s="12">
        <v>1676402.276</v>
      </c>
      <c r="D115" s="12">
        <v>2415828.54</v>
      </c>
      <c r="E115" s="12">
        <v>323069.674</v>
      </c>
      <c r="F115" s="12">
        <v>0</v>
      </c>
      <c r="G115" s="12">
        <v>184512.16300000003</v>
      </c>
      <c r="H115" s="12">
        <v>0</v>
      </c>
      <c r="I115" s="12">
        <v>18451.703</v>
      </c>
      <c r="J115" s="12">
        <v>88141.615</v>
      </c>
      <c r="K115" s="12">
        <v>109437.66699999999</v>
      </c>
      <c r="L115" s="12">
        <v>59212.183000000005</v>
      </c>
    </row>
    <row r="116" spans="1:12" ht="12.75">
      <c r="A116" s="1" t="s">
        <v>82</v>
      </c>
      <c r="B116" s="12">
        <v>707155.1149999993</v>
      </c>
      <c r="C116" s="12">
        <v>239956.06100000022</v>
      </c>
      <c r="D116" s="12">
        <v>101536.9239999999</v>
      </c>
      <c r="E116" s="12">
        <v>239607.54</v>
      </c>
      <c r="F116" s="12">
        <v>12138.798</v>
      </c>
      <c r="G116" s="12">
        <v>44852.015999999974</v>
      </c>
      <c r="H116" s="12">
        <v>0</v>
      </c>
      <c r="I116" s="12">
        <v>458.5400000000009</v>
      </c>
      <c r="J116" s="12">
        <v>8459.752000000008</v>
      </c>
      <c r="K116" s="12">
        <v>54532.01900000003</v>
      </c>
      <c r="L116" s="12">
        <v>5613.4649999999965</v>
      </c>
    </row>
    <row r="117" spans="1:12" ht="12.75">
      <c r="A117" s="1" t="s">
        <v>80</v>
      </c>
      <c r="B117" s="12">
        <v>2679768.91</v>
      </c>
      <c r="C117" s="12">
        <v>0</v>
      </c>
      <c r="D117" s="12">
        <v>89412.76</v>
      </c>
      <c r="E117" s="12">
        <v>2590356.15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</row>
    <row r="118" spans="1:12" ht="12.7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1" t="s">
        <v>91</v>
      </c>
      <c r="B119" s="5">
        <v>771907.07</v>
      </c>
      <c r="C119" s="5">
        <v>436524.184</v>
      </c>
      <c r="D119" s="5">
        <v>167050.351</v>
      </c>
      <c r="E119" s="5">
        <v>73475.592</v>
      </c>
      <c r="F119" s="5">
        <v>13169.1</v>
      </c>
      <c r="G119" s="5">
        <v>36120.505999999994</v>
      </c>
      <c r="H119" s="5">
        <v>0</v>
      </c>
      <c r="I119" s="5">
        <v>0</v>
      </c>
      <c r="J119" s="5">
        <v>39917.337</v>
      </c>
      <c r="K119" s="5">
        <v>5650</v>
      </c>
      <c r="L119" s="5">
        <v>0</v>
      </c>
    </row>
    <row r="120" spans="1:12" ht="12.75">
      <c r="A120" s="1" t="s">
        <v>43</v>
      </c>
      <c r="B120" s="4">
        <v>705149.14</v>
      </c>
      <c r="C120" s="4">
        <v>436524.184</v>
      </c>
      <c r="D120" s="4">
        <v>154977.18099999995</v>
      </c>
      <c r="E120" s="4">
        <v>37704.932</v>
      </c>
      <c r="F120" s="4">
        <v>0</v>
      </c>
      <c r="G120" s="4">
        <v>36120.505999999994</v>
      </c>
      <c r="H120" s="4">
        <v>0</v>
      </c>
      <c r="I120" s="4">
        <v>0</v>
      </c>
      <c r="J120" s="4">
        <v>39822.337</v>
      </c>
      <c r="K120" s="4">
        <v>0</v>
      </c>
      <c r="L120" s="4">
        <v>0</v>
      </c>
    </row>
    <row r="121" spans="1:12" ht="12.75">
      <c r="A121" s="1" t="s">
        <v>92</v>
      </c>
      <c r="B121" s="10">
        <v>5745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95</v>
      </c>
      <c r="K121" s="10">
        <v>5650</v>
      </c>
      <c r="L121" s="10">
        <v>0</v>
      </c>
    </row>
    <row r="122" spans="1:12" ht="12.75">
      <c r="A122" s="1" t="s">
        <v>80</v>
      </c>
      <c r="B122" s="4">
        <v>61012.93</v>
      </c>
      <c r="C122" s="4">
        <v>0</v>
      </c>
      <c r="D122" s="4">
        <v>12073.17</v>
      </c>
      <c r="E122" s="4">
        <v>35770.66</v>
      </c>
      <c r="F122" s="4">
        <v>13169.1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1" t="s">
        <v>44</v>
      </c>
      <c r="B124" s="5">
        <v>379744.68799999997</v>
      </c>
      <c r="C124" s="5">
        <v>115218.492</v>
      </c>
      <c r="D124" s="5">
        <v>62297.278000000006</v>
      </c>
      <c r="E124" s="5">
        <v>166589.068</v>
      </c>
      <c r="F124" s="5">
        <v>0</v>
      </c>
      <c r="G124" s="5">
        <v>17060.825</v>
      </c>
      <c r="H124" s="5">
        <v>0</v>
      </c>
      <c r="I124" s="5">
        <v>0</v>
      </c>
      <c r="J124" s="5">
        <v>18579.025</v>
      </c>
      <c r="K124" s="5">
        <v>0</v>
      </c>
      <c r="L124" s="5">
        <v>0</v>
      </c>
    </row>
    <row r="125" spans="1:12" ht="12.75">
      <c r="A125" s="1" t="s">
        <v>45</v>
      </c>
      <c r="B125" s="10">
        <v>163396.112</v>
      </c>
      <c r="C125" s="10">
        <v>55610.336</v>
      </c>
      <c r="D125" s="10">
        <v>26109.847</v>
      </c>
      <c r="E125" s="10">
        <v>68395.492</v>
      </c>
      <c r="F125" s="10">
        <v>0</v>
      </c>
      <c r="G125" s="10">
        <v>8438.915</v>
      </c>
      <c r="H125" s="10">
        <v>0</v>
      </c>
      <c r="I125" s="10">
        <v>0</v>
      </c>
      <c r="J125" s="10">
        <v>4841.522</v>
      </c>
      <c r="K125" s="10">
        <v>0</v>
      </c>
      <c r="L125" s="10">
        <v>0</v>
      </c>
    </row>
    <row r="126" spans="1:12" ht="12.75">
      <c r="A126" s="1" t="s">
        <v>93</v>
      </c>
      <c r="B126" s="4">
        <v>216348.576</v>
      </c>
      <c r="C126" s="4">
        <v>59608.155999999995</v>
      </c>
      <c r="D126" s="4">
        <v>36187.431000000004</v>
      </c>
      <c r="E126" s="4">
        <v>98193.576</v>
      </c>
      <c r="F126" s="4">
        <v>0</v>
      </c>
      <c r="G126" s="4">
        <v>8621.91</v>
      </c>
      <c r="H126" s="4">
        <v>0</v>
      </c>
      <c r="I126" s="4">
        <v>0</v>
      </c>
      <c r="J126" s="4">
        <v>13737.503</v>
      </c>
      <c r="K126" s="4">
        <v>0</v>
      </c>
      <c r="L126" s="4">
        <v>0</v>
      </c>
    </row>
    <row r="127" spans="1:12" ht="12.7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1" t="s">
        <v>94</v>
      </c>
      <c r="B128" s="5">
        <v>1953165.9809999997</v>
      </c>
      <c r="C128" s="5">
        <v>871786.9869999997</v>
      </c>
      <c r="D128" s="5">
        <v>359858.583</v>
      </c>
      <c r="E128" s="5">
        <v>626191.124</v>
      </c>
      <c r="F128" s="5">
        <v>0</v>
      </c>
      <c r="G128" s="5">
        <v>95329.287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</row>
    <row r="129" spans="1:12" ht="12.75">
      <c r="A129" s="1" t="s">
        <v>46</v>
      </c>
      <c r="B129" s="10">
        <v>1642957.6609999998</v>
      </c>
      <c r="C129" s="10">
        <v>871786.9869999998</v>
      </c>
      <c r="D129" s="10">
        <v>334864.673</v>
      </c>
      <c r="E129" s="10">
        <v>340976.71400000004</v>
      </c>
      <c r="F129" s="10">
        <v>0</v>
      </c>
      <c r="G129" s="10">
        <v>95329.287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</row>
    <row r="130" spans="1:12" ht="12.75">
      <c r="A130" s="1" t="s">
        <v>80</v>
      </c>
      <c r="B130" s="10">
        <v>310208.32</v>
      </c>
      <c r="C130" s="10">
        <v>0</v>
      </c>
      <c r="D130" s="10">
        <v>24993.91</v>
      </c>
      <c r="E130" s="10">
        <v>285214.41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</row>
    <row r="131" spans="1:12" ht="12.7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1" t="s">
        <v>47</v>
      </c>
      <c r="B132" s="5">
        <f>+B133+B134+B135</f>
        <v>93013606.87276599</v>
      </c>
      <c r="C132" s="5">
        <f aca="true" t="shared" si="2" ref="C132:L132">+C133+C134+C135</f>
        <v>30386060.963366</v>
      </c>
      <c r="D132" s="5">
        <f t="shared" si="2"/>
        <v>17992467.885399994</v>
      </c>
      <c r="E132" s="5">
        <f t="shared" si="2"/>
        <v>33791459.2816</v>
      </c>
      <c r="F132" s="5">
        <f t="shared" si="2"/>
        <v>1081469.7974</v>
      </c>
      <c r="G132" s="5">
        <f t="shared" si="2"/>
        <v>3243984.463000001</v>
      </c>
      <c r="H132" s="5">
        <f t="shared" si="2"/>
        <v>652471.0270000001</v>
      </c>
      <c r="I132" s="5">
        <f t="shared" si="2"/>
        <v>730574.7170000002</v>
      </c>
      <c r="J132" s="5">
        <f t="shared" si="2"/>
        <v>2650067.166000001</v>
      </c>
      <c r="K132" s="5">
        <f t="shared" si="2"/>
        <v>975419.9570000002</v>
      </c>
      <c r="L132" s="5">
        <f t="shared" si="2"/>
        <v>1509631.615</v>
      </c>
    </row>
    <row r="133" spans="1:12" ht="12.75">
      <c r="A133" s="9" t="s">
        <v>48</v>
      </c>
      <c r="B133" s="5">
        <f>+B7+B11+B15+B21+B23+B25+B29+B33+B38+B43+B48+B53+B58+B63+B65+B68+B73+B77+B78+B83+B87+B92+B97+B101+B106+B110+B115+B120+B125+B129</f>
        <v>59243143.40839999</v>
      </c>
      <c r="C133" s="5">
        <f aca="true" t="shared" si="3" ref="C133:L133">+C7+C11+C15+C21+C23+C25+C29+C33+C38+C43+C48+C53+C58+C63+C65+C68+C73+C77+C78+C83+C87+C92+C97+C101+C106+C110+C115+C120+C125+C129</f>
        <v>26703587.306</v>
      </c>
      <c r="D133" s="5">
        <f t="shared" si="3"/>
        <v>13664201.120399995</v>
      </c>
      <c r="E133" s="5">
        <f t="shared" si="3"/>
        <v>10565294.884000005</v>
      </c>
      <c r="F133" s="5">
        <f t="shared" si="3"/>
        <v>327281.7574</v>
      </c>
      <c r="G133" s="5">
        <f t="shared" si="3"/>
        <v>2641973.796000001</v>
      </c>
      <c r="H133" s="5">
        <f t="shared" si="3"/>
        <v>652471.0270000001</v>
      </c>
      <c r="I133" s="5">
        <f t="shared" si="3"/>
        <v>590548.677</v>
      </c>
      <c r="J133" s="5">
        <f t="shared" si="3"/>
        <v>2338981.071000001</v>
      </c>
      <c r="K133" s="5">
        <f t="shared" si="3"/>
        <v>329271.6416</v>
      </c>
      <c r="L133" s="5">
        <f t="shared" si="3"/>
        <v>1429532.128</v>
      </c>
    </row>
    <row r="134" spans="1:12" ht="12.75">
      <c r="A134" s="9" t="s">
        <v>50</v>
      </c>
      <c r="B134" s="5">
        <f>+B8+B12+B16+B34+B39+B44+B49+B54+B59+B69+B79+B84+B88+B93+B102+B111+B116+B121+B126</f>
        <v>10480757.944365999</v>
      </c>
      <c r="C134" s="5">
        <f aca="true" t="shared" si="4" ref="C134:L134">+C8+C12+C16+C34+C39+C44+C49+C54+C59+C69+C79+C84+C88+C93+C102+C111+C116+C121+C126</f>
        <v>3682473.657365999</v>
      </c>
      <c r="D134" s="5">
        <f t="shared" si="4"/>
        <v>1825591.4149999993</v>
      </c>
      <c r="E134" s="5">
        <f t="shared" si="4"/>
        <v>2969977.1375999996</v>
      </c>
      <c r="F134" s="5">
        <f t="shared" si="4"/>
        <v>223345.12999999995</v>
      </c>
      <c r="G134" s="5">
        <f t="shared" si="4"/>
        <v>602010.6669999998</v>
      </c>
      <c r="H134" s="5">
        <f t="shared" si="4"/>
        <v>0</v>
      </c>
      <c r="I134" s="5">
        <f t="shared" si="4"/>
        <v>140026.04000000012</v>
      </c>
      <c r="J134" s="5">
        <f t="shared" si="4"/>
        <v>311086.0950000001</v>
      </c>
      <c r="K134" s="5">
        <f t="shared" si="4"/>
        <v>646148.3154000002</v>
      </c>
      <c r="L134" s="5">
        <f t="shared" si="4"/>
        <v>80099.48699999998</v>
      </c>
    </row>
    <row r="135" spans="1:12" ht="12.75">
      <c r="A135" s="9" t="s">
        <v>49</v>
      </c>
      <c r="B135" s="5">
        <f>+B9+B13+B17+B22+B24+B26+B30+B35+B40+B45+B50+B55+B60+B64+B70+B74+B80+B89+B94+B98+B103+B107+B112+B117+B122+B130</f>
        <v>23289705.519999996</v>
      </c>
      <c r="C135" s="5">
        <f aca="true" t="shared" si="5" ref="C135:L135">+C9+C13+C17+C22+C24+C26+C30+C35+C40+C45+C50+C55+C60+C64+C70+C74+C80+C89+C94+C98+C103+C107+C112+C117+C122+C130</f>
        <v>0</v>
      </c>
      <c r="D135" s="5">
        <f t="shared" si="5"/>
        <v>2502675.3499999996</v>
      </c>
      <c r="E135" s="5">
        <f t="shared" si="5"/>
        <v>20256187.259999994</v>
      </c>
      <c r="F135" s="5">
        <f t="shared" si="5"/>
        <v>530842.91</v>
      </c>
      <c r="G135" s="5">
        <f t="shared" si="5"/>
        <v>0</v>
      </c>
      <c r="H135" s="5">
        <f t="shared" si="5"/>
        <v>0</v>
      </c>
      <c r="I135" s="5">
        <f t="shared" si="5"/>
        <v>0</v>
      </c>
      <c r="J135" s="5">
        <f t="shared" si="5"/>
        <v>0</v>
      </c>
      <c r="K135" s="5">
        <f t="shared" si="5"/>
        <v>0</v>
      </c>
      <c r="L135" s="5">
        <f t="shared" si="5"/>
        <v>0</v>
      </c>
    </row>
    <row r="136" ht="12.75">
      <c r="A136" s="1"/>
    </row>
    <row r="137" ht="12.75">
      <c r="A137" s="1"/>
    </row>
    <row r="138" ht="12.75">
      <c r="A138" s="1" t="s">
        <v>64</v>
      </c>
    </row>
    <row r="139" ht="12.75">
      <c r="A139" s="1" t="s">
        <v>67</v>
      </c>
    </row>
    <row r="140" ht="12.75">
      <c r="A140" s="1" t="s">
        <v>65</v>
      </c>
    </row>
    <row r="141" ht="12.75">
      <c r="A141" s="1" t="s">
        <v>66</v>
      </c>
    </row>
    <row r="143" spans="2:12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ht="12.75">
      <c r="D146" s="7"/>
    </row>
  </sheetData>
  <printOptions/>
  <pageMargins left="1.1811023622047245" right="0.5905511811023623" top="0.984251968503937" bottom="0.984251968503937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9"/>
  <sheetViews>
    <sheetView workbookViewId="0" topLeftCell="A1">
      <selection activeCell="D17" sqref="D17"/>
    </sheetView>
  </sheetViews>
  <sheetFormatPr defaultColWidth="11.421875" defaultRowHeight="12.75"/>
  <cols>
    <col min="1" max="1" width="26.00390625" style="0" customWidth="1"/>
  </cols>
  <sheetData>
    <row r="4" spans="1:2" ht="12.75">
      <c r="A4" s="1"/>
      <c r="B4" s="1"/>
    </row>
    <row r="6" spans="1:12" ht="12.7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1" ht="12.75">
      <c r="A11" s="1"/>
    </row>
    <row r="12" spans="1:12" ht="12.7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8" spans="2:12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4" ht="12.75">
      <c r="B24" s="11"/>
    </row>
    <row r="25" ht="12.75">
      <c r="B25" s="7"/>
    </row>
    <row r="26" ht="12.75">
      <c r="B26" s="7"/>
    </row>
    <row r="27" ht="12.75">
      <c r="B27" s="8"/>
    </row>
    <row r="29" ht="12.75">
      <c r="A29" s="11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2010-01-26T21:10:02Z</cp:lastPrinted>
  <dcterms:created xsi:type="dcterms:W3CDTF">2010-01-19T14:06:51Z</dcterms:created>
  <dcterms:modified xsi:type="dcterms:W3CDTF">2010-07-13T17:37:03Z</dcterms:modified>
  <cp:category/>
  <cp:version/>
  <cp:contentType/>
  <cp:contentStatus/>
</cp:coreProperties>
</file>